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'Бюджет'!$A$21</definedName>
    <definedName name="FIO" localSheetId="0">'Бюджет'!$C$21</definedName>
    <definedName name="SIGN" localSheetId="0">'Бюджет'!$A$21:$E$23</definedName>
  </definedNames>
  <calcPr fullCalcOnLoad="1"/>
</workbook>
</file>

<file path=xl/sharedStrings.xml><?xml version="1.0" encoding="utf-8"?>
<sst xmlns="http://schemas.openxmlformats.org/spreadsheetml/2006/main" count="94" uniqueCount="60">
  <si>
    <t>КФСР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</si>
  <si>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</si>
  <si>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</si>
  <si>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</si>
  <si>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</si>
  <si>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</si>
  <si>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</si>
  <si>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</si>
  <si>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</si>
  <si>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0111</t>
  </si>
  <si>
    <t>Резервные фонды</t>
  </si>
  <si>
    <t>Прочие расходы</t>
  </si>
  <si>
    <t>02</t>
  </si>
  <si>
    <t>0203</t>
  </si>
  <si>
    <t>Мобилизационная и вневойсковая подготовка</t>
  </si>
  <si>
    <t>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</si>
  <si>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</si>
  <si>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</si>
  <si>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</si>
  <si>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</si>
  <si>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</t>
  </si>
  <si>
    <t>0409</t>
  </si>
  <si>
    <t>Дорожное хозяйство (дорожные фонды)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</si>
  <si>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</si>
  <si>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</si>
  <si>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</si>
  <si>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</si>
  <si>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</si>
  <si>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</si>
  <si>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</si>
  <si>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</t>
  </si>
  <si>
    <t>0801</t>
  </si>
  <si>
    <t>Культура</t>
  </si>
  <si>
    <t>Выполнение функций бюджетными учреждениями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</si>
  <si>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</si>
  <si>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</si>
  <si>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</si>
  <si>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</si>
  <si>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</si>
  <si>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Социальные выплаты</t>
  </si>
  <si>
    <t>11</t>
  </si>
  <si>
    <t>1101</t>
  </si>
  <si>
    <t>Физическая культура</t>
  </si>
  <si>
    <t>Мероприятия в области физической культуры и спорта</t>
  </si>
  <si>
    <t>12</t>
  </si>
  <si>
    <t>1202</t>
  </si>
  <si>
    <t>Периодическая печать и издательства</t>
  </si>
  <si>
    <t>13</t>
  </si>
  <si>
    <t>1301</t>
  </si>
  <si>
    <t>Обслуживание государственного внутреннего и муниципального долга</t>
  </si>
  <si>
    <t>14</t>
  </si>
  <si>
    <t>1403</t>
  </si>
  <si>
    <t>Прочие межбюджетные трансферты общего характера</t>
  </si>
  <si>
    <t>Иные межбюджетные трансферты</t>
  </si>
  <si>
    <t>Наименование кода</t>
  </si>
  <si>
    <t>Назначено</t>
  </si>
  <si>
    <t>Исполнено</t>
  </si>
  <si>
    <t>% исполнения к годовым назначениям</t>
  </si>
  <si>
    <t>Отчет об исполнении  расходов бюджета по разделам и подразделам классификации расходов бюджетов Порогского муниципального образования за 2012г</t>
  </si>
  <si>
    <t>Приложение № 4 к решению Думы Порогского муниципального образования №_6_ от "27_"_февраля_2013года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</si>
</sst>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 Narrow"/>
      <family val="2"/>
    </font>
    <font>
      <sz val="8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G59"/>
  <sheetViews>
    <sheetView showGridLines="0" tabSelected="1" workbookViewId="0" topLeftCell="A1">
      <selection activeCell="F34" sqref="F34"/>
    </sheetView>
  </sheetViews>
  <sheetFormatPr defaultColWidth="9.140625" defaultRowHeight="12.75" customHeight="1" outlineLevelRow="1"/>
  <cols>
    <col min="1" max="1" width="30.7109375" style="0" customWidth="1"/>
    <col min="2" max="2" width="6.7109375" style="0" customWidth="1"/>
    <col min="3" max="5" width="15.421875" style="0" customWidth="1"/>
  </cols>
  <sheetData>
    <row r="1" spans="1:7" ht="12.75" customHeight="1">
      <c r="A1" s="20"/>
      <c r="B1" s="20"/>
      <c r="C1" s="21" t="s">
        <v>59</v>
      </c>
      <c r="D1" s="21"/>
      <c r="E1" s="21"/>
      <c r="F1" s="1"/>
      <c r="G1" s="1"/>
    </row>
    <row r="2" spans="1:7" ht="12.75" customHeight="1">
      <c r="A2" s="1"/>
      <c r="B2" s="1"/>
      <c r="C2" s="21"/>
      <c r="D2" s="21"/>
      <c r="E2" s="21"/>
      <c r="F2" s="1"/>
      <c r="G2" s="1"/>
    </row>
    <row r="3" spans="1:7" ht="12.75" customHeight="1">
      <c r="A3" s="3"/>
      <c r="B3" s="3"/>
      <c r="C3" s="21"/>
      <c r="D3" s="21"/>
      <c r="E3" s="21"/>
      <c r="F3" s="3"/>
      <c r="G3" s="3"/>
    </row>
    <row r="4" spans="1:7" ht="12.75" customHeight="1">
      <c r="A4" s="3"/>
      <c r="B4" s="3"/>
      <c r="C4" s="3"/>
      <c r="D4" s="4"/>
      <c r="E4" s="4"/>
      <c r="F4" s="3"/>
      <c r="G4" s="3"/>
    </row>
    <row r="5" spans="1:7" ht="12.75" customHeight="1">
      <c r="A5" s="1"/>
      <c r="B5" s="1"/>
      <c r="C5" s="1"/>
      <c r="D5" s="1"/>
      <c r="E5" s="1"/>
      <c r="F5" s="1"/>
      <c r="G5" s="1"/>
    </row>
    <row r="6" spans="1:7" ht="12.75" customHeight="1">
      <c r="A6" s="22" t="s">
        <v>58</v>
      </c>
      <c r="B6" s="22"/>
      <c r="C6" s="22"/>
      <c r="D6" s="22"/>
      <c r="E6" s="22"/>
      <c r="F6" s="1"/>
      <c r="G6" s="1"/>
    </row>
    <row r="7" spans="1:7" ht="12.75">
      <c r="A7" s="22"/>
      <c r="B7" s="22"/>
      <c r="C7" s="22"/>
      <c r="D7" s="22"/>
      <c r="E7" s="22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5" ht="31.5">
      <c r="A9" s="2" t="s">
        <v>54</v>
      </c>
      <c r="B9" s="2" t="s">
        <v>0</v>
      </c>
      <c r="C9" s="2" t="s">
        <v>55</v>
      </c>
      <c r="D9" s="2" t="s">
        <v>56</v>
      </c>
      <c r="E9" s="2" t="s">
        <v>57</v>
      </c>
    </row>
    <row r="10" spans="1:5" ht="12.75">
      <c r="A10" s="2"/>
      <c r="B10" s="2" t="s">
        <v>1</v>
      </c>
      <c r="C10" s="18">
        <f>C11+C13+C15+C17</f>
        <v>2188486.0799999996</v>
      </c>
      <c r="D10" s="18">
        <f>D11+D13+D15+D17</f>
        <v>2032465.86</v>
      </c>
      <c r="E10" s="18">
        <f>D10/C10*100</f>
        <v>92.87086075502936</v>
      </c>
    </row>
    <row r="11" spans="1:5" ht="51">
      <c r="A11" s="9" t="s">
        <v>3</v>
      </c>
      <c r="B11" s="7" t="s">
        <v>2</v>
      </c>
      <c r="C11" s="13">
        <v>397499.58</v>
      </c>
      <c r="D11" s="13">
        <v>397439.96</v>
      </c>
      <c r="E11" s="18">
        <f>D11/C11*100</f>
        <v>99.9850012420139</v>
      </c>
    </row>
    <row r="12" spans="1:5" ht="25.5" outlineLevel="1">
      <c r="A12" s="5" t="s">
        <v>4</v>
      </c>
      <c r="B12" s="6" t="s">
        <v>2</v>
      </c>
      <c r="C12" s="14">
        <v>397499.58</v>
      </c>
      <c r="D12" s="14">
        <v>397439.96</v>
      </c>
      <c r="E12" s="19">
        <f aca="true" t="shared" si="0" ref="E12:E59">D12/C12*100</f>
        <v>99.9850012420139</v>
      </c>
    </row>
    <row r="13" spans="1:5" ht="76.5">
      <c r="A13" s="9" t="s">
        <v>6</v>
      </c>
      <c r="B13" s="7" t="s">
        <v>5</v>
      </c>
      <c r="C13" s="13">
        <v>1741729.7</v>
      </c>
      <c r="D13" s="13">
        <v>1610769.1</v>
      </c>
      <c r="E13" s="18">
        <f t="shared" si="0"/>
        <v>92.48100322340488</v>
      </c>
    </row>
    <row r="14" spans="1:5" ht="25.5" outlineLevel="1">
      <c r="A14" s="5" t="s">
        <v>4</v>
      </c>
      <c r="B14" s="6" t="s">
        <v>5</v>
      </c>
      <c r="C14" s="14">
        <v>1741729.7</v>
      </c>
      <c r="D14" s="14">
        <v>1610769.1</v>
      </c>
      <c r="E14" s="19">
        <f t="shared" si="0"/>
        <v>92.48100322340488</v>
      </c>
    </row>
    <row r="15" spans="1:5" ht="25.5">
      <c r="A15" s="9" t="s">
        <v>8</v>
      </c>
      <c r="B15" s="7" t="s">
        <v>7</v>
      </c>
      <c r="C15" s="13">
        <v>24256.8</v>
      </c>
      <c r="D15" s="13">
        <v>24256.8</v>
      </c>
      <c r="E15" s="18">
        <f t="shared" si="0"/>
        <v>100</v>
      </c>
    </row>
    <row r="16" spans="1:5" ht="25.5" outlineLevel="1">
      <c r="A16" s="5" t="s">
        <v>4</v>
      </c>
      <c r="B16" s="6" t="s">
        <v>7</v>
      </c>
      <c r="C16" s="14">
        <v>24256.8</v>
      </c>
      <c r="D16" s="14">
        <v>24256.8</v>
      </c>
      <c r="E16" s="19">
        <f t="shared" si="0"/>
        <v>100</v>
      </c>
    </row>
    <row r="17" spans="1:5" ht="12.75">
      <c r="A17" s="9" t="s">
        <v>10</v>
      </c>
      <c r="B17" s="7" t="s">
        <v>9</v>
      </c>
      <c r="C17" s="13">
        <v>25000</v>
      </c>
      <c r="D17" s="13"/>
      <c r="E17" s="18">
        <f t="shared" si="0"/>
        <v>0</v>
      </c>
    </row>
    <row r="18" spans="1:5" ht="12.75" outlineLevel="1">
      <c r="A18" s="5" t="s">
        <v>11</v>
      </c>
      <c r="B18" s="6" t="s">
        <v>9</v>
      </c>
      <c r="C18" s="14">
        <v>25000</v>
      </c>
      <c r="D18" s="14"/>
      <c r="E18" s="19">
        <f t="shared" si="0"/>
        <v>0</v>
      </c>
    </row>
    <row r="19" spans="1:5" ht="12.75" outlineLevel="1">
      <c r="A19" s="11"/>
      <c r="B19" s="12" t="s">
        <v>12</v>
      </c>
      <c r="C19" s="16">
        <f>C20</f>
        <v>43100</v>
      </c>
      <c r="D19" s="16">
        <f>D20</f>
        <v>43100</v>
      </c>
      <c r="E19" s="18">
        <f t="shared" si="0"/>
        <v>100</v>
      </c>
    </row>
    <row r="20" spans="1:5" ht="25.5">
      <c r="A20" s="9" t="s">
        <v>14</v>
      </c>
      <c r="B20" s="7" t="s">
        <v>13</v>
      </c>
      <c r="C20" s="13">
        <v>43100</v>
      </c>
      <c r="D20" s="13">
        <v>43100</v>
      </c>
      <c r="E20" s="19">
        <f t="shared" si="0"/>
        <v>100</v>
      </c>
    </row>
    <row r="21" spans="1:5" ht="25.5" outlineLevel="1">
      <c r="A21" s="5" t="s">
        <v>4</v>
      </c>
      <c r="B21" s="6" t="s">
        <v>13</v>
      </c>
      <c r="C21" s="14">
        <v>43100</v>
      </c>
      <c r="D21" s="14">
        <v>43100</v>
      </c>
      <c r="E21" s="19">
        <f t="shared" si="0"/>
        <v>100</v>
      </c>
    </row>
    <row r="22" spans="1:5" ht="12.75" outlineLevel="1">
      <c r="A22" s="11"/>
      <c r="B22" s="12" t="s">
        <v>15</v>
      </c>
      <c r="C22" s="16">
        <f>C23+C25</f>
        <v>40050</v>
      </c>
      <c r="D22" s="16">
        <f>D23+D25</f>
        <v>34293.96</v>
      </c>
      <c r="E22" s="18">
        <f t="shared" si="0"/>
        <v>85.62786516853932</v>
      </c>
    </row>
    <row r="23" spans="1:5" ht="51">
      <c r="A23" s="9" t="s">
        <v>17</v>
      </c>
      <c r="B23" s="7" t="s">
        <v>16</v>
      </c>
      <c r="C23" s="13">
        <v>14200</v>
      </c>
      <c r="D23" s="13">
        <v>9998.96</v>
      </c>
      <c r="E23" s="18">
        <f t="shared" si="0"/>
        <v>70.41521126760563</v>
      </c>
    </row>
    <row r="24" spans="1:5" ht="25.5" outlineLevel="1">
      <c r="A24" s="5" t="s">
        <v>4</v>
      </c>
      <c r="B24" s="6" t="s">
        <v>16</v>
      </c>
      <c r="C24" s="14">
        <v>14200</v>
      </c>
      <c r="D24" s="14">
        <v>9998.96</v>
      </c>
      <c r="E24" s="19">
        <f t="shared" si="0"/>
        <v>70.41521126760563</v>
      </c>
    </row>
    <row r="25" spans="1:5" ht="12.75">
      <c r="A25" s="9" t="s">
        <v>19</v>
      </c>
      <c r="B25" s="7" t="s">
        <v>18</v>
      </c>
      <c r="C25" s="13">
        <v>25850</v>
      </c>
      <c r="D25" s="13">
        <v>24295</v>
      </c>
      <c r="E25" s="18">
        <f t="shared" si="0"/>
        <v>93.98452611218569</v>
      </c>
    </row>
    <row r="26" spans="1:5" ht="25.5" outlineLevel="1">
      <c r="A26" s="5" t="s">
        <v>4</v>
      </c>
      <c r="B26" s="6" t="s">
        <v>18</v>
      </c>
      <c r="C26" s="14">
        <v>25850</v>
      </c>
      <c r="D26" s="14">
        <v>24295</v>
      </c>
      <c r="E26" s="19">
        <f t="shared" si="0"/>
        <v>93.98452611218569</v>
      </c>
    </row>
    <row r="27" spans="1:5" ht="12.75" outlineLevel="1">
      <c r="A27" s="11"/>
      <c r="B27" s="12" t="s">
        <v>20</v>
      </c>
      <c r="C27" s="16">
        <f>C28</f>
        <v>754381.66</v>
      </c>
      <c r="D27" s="16">
        <f>D28</f>
        <v>722237.25</v>
      </c>
      <c r="E27" s="18">
        <f t="shared" si="0"/>
        <v>95.73897249835049</v>
      </c>
    </row>
    <row r="28" spans="1:5" ht="12.75">
      <c r="A28" s="9" t="s">
        <v>22</v>
      </c>
      <c r="B28" s="7" t="s">
        <v>21</v>
      </c>
      <c r="C28" s="13">
        <v>754381.66</v>
      </c>
      <c r="D28" s="13">
        <v>722237.25</v>
      </c>
      <c r="E28" s="18">
        <f t="shared" si="0"/>
        <v>95.73897249835049</v>
      </c>
    </row>
    <row r="29" spans="1:5" ht="25.5" outlineLevel="1">
      <c r="A29" s="5" t="s">
        <v>4</v>
      </c>
      <c r="B29" s="6" t="s">
        <v>21</v>
      </c>
      <c r="C29" s="14">
        <v>754381.66</v>
      </c>
      <c r="D29" s="14">
        <v>722237.25</v>
      </c>
      <c r="E29" s="19">
        <f t="shared" si="0"/>
        <v>95.73897249835049</v>
      </c>
    </row>
    <row r="30" spans="1:5" ht="12.75" outlineLevel="1">
      <c r="A30" s="11"/>
      <c r="B30" s="12" t="s">
        <v>23</v>
      </c>
      <c r="C30" s="16">
        <f>C31+C33+C35</f>
        <v>547192.5</v>
      </c>
      <c r="D30" s="16">
        <f>D31+D33+D35</f>
        <v>187117.08000000002</v>
      </c>
      <c r="E30" s="18">
        <f t="shared" si="0"/>
        <v>34.19584150002056</v>
      </c>
    </row>
    <row r="31" spans="1:5" ht="12.75">
      <c r="A31" s="9" t="s">
        <v>25</v>
      </c>
      <c r="B31" s="7" t="s">
        <v>24</v>
      </c>
      <c r="C31" s="13">
        <v>358000</v>
      </c>
      <c r="D31" s="13"/>
      <c r="E31" s="19">
        <f t="shared" si="0"/>
        <v>0</v>
      </c>
    </row>
    <row r="32" spans="1:5" ht="25.5" outlineLevel="1">
      <c r="A32" s="5" t="s">
        <v>4</v>
      </c>
      <c r="B32" s="6" t="s">
        <v>24</v>
      </c>
      <c r="C32" s="14">
        <v>358000</v>
      </c>
      <c r="D32" s="14"/>
      <c r="E32" s="19">
        <f t="shared" si="0"/>
        <v>0</v>
      </c>
    </row>
    <row r="33" spans="1:5" ht="12.75">
      <c r="A33" s="9" t="s">
        <v>27</v>
      </c>
      <c r="B33" s="7" t="s">
        <v>26</v>
      </c>
      <c r="C33" s="13">
        <v>61667.5</v>
      </c>
      <c r="D33" s="13">
        <v>59667</v>
      </c>
      <c r="E33" s="19">
        <f t="shared" si="0"/>
        <v>96.75598978392183</v>
      </c>
    </row>
    <row r="34" spans="1:5" ht="25.5" outlineLevel="1">
      <c r="A34" s="5" t="s">
        <v>4</v>
      </c>
      <c r="B34" s="6" t="s">
        <v>26</v>
      </c>
      <c r="C34" s="14">
        <v>61667.5</v>
      </c>
      <c r="D34" s="14">
        <v>59667</v>
      </c>
      <c r="E34" s="19">
        <f t="shared" si="0"/>
        <v>96.75598978392183</v>
      </c>
    </row>
    <row r="35" spans="1:5" ht="12.75">
      <c r="A35" s="9" t="s">
        <v>29</v>
      </c>
      <c r="B35" s="7" t="s">
        <v>28</v>
      </c>
      <c r="C35" s="13">
        <v>127525</v>
      </c>
      <c r="D35" s="13">
        <v>127450.08</v>
      </c>
      <c r="E35" s="19">
        <f t="shared" si="0"/>
        <v>99.94125073514996</v>
      </c>
    </row>
    <row r="36" spans="1:5" ht="25.5" outlineLevel="1">
      <c r="A36" s="5" t="s">
        <v>4</v>
      </c>
      <c r="B36" s="6" t="s">
        <v>28</v>
      </c>
      <c r="C36" s="14">
        <v>127525</v>
      </c>
      <c r="D36" s="14">
        <v>127450.08</v>
      </c>
      <c r="E36" s="19">
        <f t="shared" si="0"/>
        <v>99.94125073514996</v>
      </c>
    </row>
    <row r="37" spans="1:5" ht="12.75" outlineLevel="1">
      <c r="A37" s="11"/>
      <c r="B37" s="12" t="s">
        <v>30</v>
      </c>
      <c r="C37" s="16">
        <f>C38+C41</f>
        <v>1646841.98</v>
      </c>
      <c r="D37" s="16">
        <f>D38+D41</f>
        <v>1579495.6500000001</v>
      </c>
      <c r="E37" s="18">
        <f t="shared" si="0"/>
        <v>95.91057728562397</v>
      </c>
    </row>
    <row r="38" spans="1:5" ht="12.75">
      <c r="A38" s="9" t="s">
        <v>32</v>
      </c>
      <c r="B38" s="7" t="s">
        <v>31</v>
      </c>
      <c r="C38" s="13">
        <v>1617841.98</v>
      </c>
      <c r="D38" s="13">
        <v>1550652.35</v>
      </c>
      <c r="E38" s="19">
        <f t="shared" si="0"/>
        <v>95.84695966413234</v>
      </c>
    </row>
    <row r="39" spans="1:5" ht="25.5" outlineLevel="1">
      <c r="A39" s="5" t="s">
        <v>33</v>
      </c>
      <c r="B39" s="6" t="s">
        <v>31</v>
      </c>
      <c r="C39" s="14">
        <v>1605441.98</v>
      </c>
      <c r="D39" s="14">
        <v>1550652.35</v>
      </c>
      <c r="E39" s="19">
        <f t="shared" si="0"/>
        <v>96.58725567896263</v>
      </c>
    </row>
    <row r="40" spans="1:5" ht="25.5" outlineLevel="1">
      <c r="A40" s="5" t="s">
        <v>4</v>
      </c>
      <c r="B40" s="6" t="s">
        <v>31</v>
      </c>
      <c r="C40" s="14">
        <v>12400</v>
      </c>
      <c r="D40" s="14"/>
      <c r="E40" s="19">
        <f t="shared" si="0"/>
        <v>0</v>
      </c>
    </row>
    <row r="41" spans="1:5" ht="25.5">
      <c r="A41" s="9" t="s">
        <v>35</v>
      </c>
      <c r="B41" s="7" t="s">
        <v>34</v>
      </c>
      <c r="C41" s="13">
        <v>29000</v>
      </c>
      <c r="D41" s="13">
        <v>28843.3</v>
      </c>
      <c r="E41" s="19">
        <f t="shared" si="0"/>
        <v>99.45965517241379</v>
      </c>
    </row>
    <row r="42" spans="1:5" ht="25.5" outlineLevel="1">
      <c r="A42" s="5" t="s">
        <v>4</v>
      </c>
      <c r="B42" s="6" t="s">
        <v>34</v>
      </c>
      <c r="C42" s="14">
        <v>29000</v>
      </c>
      <c r="D42" s="14">
        <v>28843.3</v>
      </c>
      <c r="E42" s="19">
        <f t="shared" si="0"/>
        <v>99.45965517241379</v>
      </c>
    </row>
    <row r="43" spans="1:5" ht="12.75" outlineLevel="1">
      <c r="A43" s="11"/>
      <c r="B43" s="12" t="s">
        <v>36</v>
      </c>
      <c r="C43" s="17">
        <f>C44</f>
        <v>184450</v>
      </c>
      <c r="D43" s="17">
        <f>D44</f>
        <v>184428.66</v>
      </c>
      <c r="E43" s="18">
        <f t="shared" si="0"/>
        <v>99.98843046896178</v>
      </c>
    </row>
    <row r="44" spans="1:5" ht="12.75">
      <c r="A44" s="9" t="s">
        <v>38</v>
      </c>
      <c r="B44" s="7" t="s">
        <v>37</v>
      </c>
      <c r="C44" s="13">
        <v>184450</v>
      </c>
      <c r="D44" s="13">
        <v>184428.66</v>
      </c>
      <c r="E44" s="19">
        <f t="shared" si="0"/>
        <v>99.98843046896178</v>
      </c>
    </row>
    <row r="45" spans="1:5" ht="12.75" outlineLevel="1">
      <c r="A45" s="5" t="s">
        <v>39</v>
      </c>
      <c r="B45" s="6" t="s">
        <v>37</v>
      </c>
      <c r="C45" s="14">
        <v>184450</v>
      </c>
      <c r="D45" s="14">
        <v>184428.66</v>
      </c>
      <c r="E45" s="19">
        <f t="shared" si="0"/>
        <v>99.98843046896178</v>
      </c>
    </row>
    <row r="46" spans="1:5" ht="12.75" outlineLevel="1">
      <c r="A46" s="11"/>
      <c r="B46" s="12" t="s">
        <v>40</v>
      </c>
      <c r="C46" s="17">
        <f>C47</f>
        <v>37000</v>
      </c>
      <c r="D46" s="17">
        <f>D47</f>
        <v>35980</v>
      </c>
      <c r="E46" s="18">
        <f t="shared" si="0"/>
        <v>97.24324324324324</v>
      </c>
    </row>
    <row r="47" spans="1:5" ht="12.75">
      <c r="A47" s="9" t="s">
        <v>42</v>
      </c>
      <c r="B47" s="7" t="s">
        <v>41</v>
      </c>
      <c r="C47" s="13">
        <v>37000</v>
      </c>
      <c r="D47" s="13">
        <v>35980</v>
      </c>
      <c r="E47" s="19">
        <f t="shared" si="0"/>
        <v>97.24324324324324</v>
      </c>
    </row>
    <row r="48" spans="1:5" ht="25.5" outlineLevel="1">
      <c r="A48" s="5" t="s">
        <v>43</v>
      </c>
      <c r="B48" s="6" t="s">
        <v>41</v>
      </c>
      <c r="C48" s="14">
        <v>23000</v>
      </c>
      <c r="D48" s="14">
        <v>23000</v>
      </c>
      <c r="E48" s="19">
        <f t="shared" si="0"/>
        <v>100</v>
      </c>
    </row>
    <row r="49" spans="1:5" ht="25.5" outlineLevel="1">
      <c r="A49" s="5" t="s">
        <v>4</v>
      </c>
      <c r="B49" s="6" t="s">
        <v>41</v>
      </c>
      <c r="C49" s="14">
        <v>14000</v>
      </c>
      <c r="D49" s="14">
        <v>12980</v>
      </c>
      <c r="E49" s="19">
        <f t="shared" si="0"/>
        <v>92.71428571428572</v>
      </c>
    </row>
    <row r="50" spans="1:5" ht="12.75" outlineLevel="1">
      <c r="A50" s="11"/>
      <c r="B50" s="12" t="s">
        <v>44</v>
      </c>
      <c r="C50" s="17">
        <f>C51</f>
        <v>18603</v>
      </c>
      <c r="D50" s="17">
        <f>D51</f>
        <v>16236</v>
      </c>
      <c r="E50" s="18">
        <f t="shared" si="0"/>
        <v>87.2762457668118</v>
      </c>
    </row>
    <row r="51" spans="1:5" ht="12.75">
      <c r="A51" s="9" t="s">
        <v>46</v>
      </c>
      <c r="B51" s="7" t="s">
        <v>45</v>
      </c>
      <c r="C51" s="13">
        <v>18603</v>
      </c>
      <c r="D51" s="13">
        <v>16236</v>
      </c>
      <c r="E51" s="19">
        <f t="shared" si="0"/>
        <v>87.2762457668118</v>
      </c>
    </row>
    <row r="52" spans="1:5" ht="25.5" outlineLevel="1">
      <c r="A52" s="5" t="s">
        <v>4</v>
      </c>
      <c r="B52" s="6" t="s">
        <v>45</v>
      </c>
      <c r="C52" s="14">
        <v>18603</v>
      </c>
      <c r="D52" s="14">
        <v>16236</v>
      </c>
      <c r="E52" s="19">
        <f t="shared" si="0"/>
        <v>87.2762457668118</v>
      </c>
    </row>
    <row r="53" spans="1:5" ht="12.75" outlineLevel="1">
      <c r="A53" s="11"/>
      <c r="B53" s="12" t="s">
        <v>47</v>
      </c>
      <c r="C53" s="17">
        <f>C54</f>
        <v>5000</v>
      </c>
      <c r="D53" s="17">
        <f>D54</f>
        <v>0</v>
      </c>
      <c r="E53" s="18">
        <f t="shared" si="0"/>
        <v>0</v>
      </c>
    </row>
    <row r="54" spans="1:5" ht="25.5">
      <c r="A54" s="9" t="s">
        <v>49</v>
      </c>
      <c r="B54" s="7" t="s">
        <v>48</v>
      </c>
      <c r="C54" s="13">
        <v>5000</v>
      </c>
      <c r="D54" s="13"/>
      <c r="E54" s="19">
        <f t="shared" si="0"/>
        <v>0</v>
      </c>
    </row>
    <row r="55" spans="1:5" ht="12.75" outlineLevel="1">
      <c r="A55" s="5" t="s">
        <v>11</v>
      </c>
      <c r="B55" s="6" t="s">
        <v>48</v>
      </c>
      <c r="C55" s="14">
        <v>5000</v>
      </c>
      <c r="D55" s="14"/>
      <c r="E55" s="19">
        <f t="shared" si="0"/>
        <v>0</v>
      </c>
    </row>
    <row r="56" spans="1:5" ht="12.75" outlineLevel="1">
      <c r="A56" s="11"/>
      <c r="B56" s="12" t="s">
        <v>50</v>
      </c>
      <c r="C56" s="17">
        <f>C57</f>
        <v>971758.93</v>
      </c>
      <c r="D56" s="17">
        <f>D57</f>
        <v>85501.34</v>
      </c>
      <c r="E56" s="18">
        <f t="shared" si="0"/>
        <v>8.798616339959953</v>
      </c>
    </row>
    <row r="57" spans="1:5" ht="25.5">
      <c r="A57" s="9" t="s">
        <v>52</v>
      </c>
      <c r="B57" s="7" t="s">
        <v>51</v>
      </c>
      <c r="C57" s="13">
        <v>971758.93</v>
      </c>
      <c r="D57" s="13">
        <v>85501.34</v>
      </c>
      <c r="E57" s="19">
        <f t="shared" si="0"/>
        <v>8.798616339959953</v>
      </c>
    </row>
    <row r="58" spans="1:5" ht="12.75" outlineLevel="1">
      <c r="A58" s="5" t="s">
        <v>53</v>
      </c>
      <c r="B58" s="6" t="s">
        <v>51</v>
      </c>
      <c r="C58" s="14">
        <v>971758.93</v>
      </c>
      <c r="D58" s="14">
        <v>85501.34</v>
      </c>
      <c r="E58" s="19">
        <f t="shared" si="0"/>
        <v>8.798616339959953</v>
      </c>
    </row>
    <row r="59" spans="1:5" ht="13.5">
      <c r="A59" s="10"/>
      <c r="B59" s="8"/>
      <c r="C59" s="15">
        <v>6436864.15</v>
      </c>
      <c r="D59" s="15">
        <v>4920855.8</v>
      </c>
      <c r="E59" s="18">
        <f t="shared" si="0"/>
        <v>76.44802943371113</v>
      </c>
    </row>
    <row r="60" ht="42.75" customHeight="1"/>
    <row r="61" ht="42.75" customHeight="1"/>
  </sheetData>
  <mergeCells count="2">
    <mergeCell ref="C1:E3"/>
    <mergeCell ref="A6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2013-03-13T00:49:34Z</cp:lastPrinted>
  <dcterms:created xsi:type="dcterms:W3CDTF">2002-03-11T10:22:12Z</dcterms:created>
  <dcterms:modified xsi:type="dcterms:W3CDTF">2013-03-13T00:50:16Z</dcterms:modified>
  <cp:category/>
  <cp:version/>
  <cp:contentType/>
  <cp:contentStatus/>
</cp:coreProperties>
</file>